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calliestrother/Desktop/"/>
    </mc:Choice>
  </mc:AlternateContent>
  <xr:revisionPtr revIDLastSave="0" documentId="8_{270443AF-FBC6-AD4F-9FFA-16F893B387A5}" xr6:coauthVersionLast="47" xr6:coauthVersionMax="47" xr10:uidLastSave="{00000000-0000-0000-0000-000000000000}"/>
  <bookViews>
    <workbookView xWindow="0" yWindow="500" windowWidth="28800" windowHeight="15900" xr2:uid="{DDBDD813-CA95-D445-91E0-993DB19BE6DE}"/>
  </bookViews>
  <sheets>
    <sheet name="CRED Tables" sheetId="1" r:id="rId1"/>
    <sheet name="Defin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G10" i="1"/>
  <c r="F10" i="1"/>
  <c r="E10" i="1"/>
  <c r="G22" i="1"/>
  <c r="E22" i="1"/>
  <c r="F22" i="1"/>
  <c r="H20" i="1"/>
  <c r="D22" i="1"/>
  <c r="C22" i="1"/>
  <c r="B22" i="1"/>
  <c r="F16" i="1"/>
  <c r="E16" i="1"/>
  <c r="D16" i="1"/>
  <c r="C16" i="1"/>
  <c r="B16" i="1"/>
  <c r="D10" i="1"/>
  <c r="C10" i="1"/>
  <c r="B10" i="1"/>
  <c r="E28" i="1"/>
  <c r="E26" i="1"/>
  <c r="G14" i="1"/>
  <c r="I8" i="1"/>
  <c r="H22" i="1" l="1"/>
  <c r="E29" i="1"/>
  <c r="G16" i="1"/>
  <c r="B32" i="1"/>
  <c r="I10" i="1"/>
  <c r="B31" i="1" s="1"/>
  <c r="B33" i="1" s="1"/>
  <c r="G17" i="1"/>
  <c r="H23" i="1"/>
  <c r="I11" i="1" l="1"/>
</calcChain>
</file>

<file path=xl/sharedStrings.xml><?xml version="1.0" encoding="utf-8"?>
<sst xmlns="http://schemas.openxmlformats.org/spreadsheetml/2006/main" count="107" uniqueCount="67">
  <si>
    <t>Operations and Sustainment</t>
  </si>
  <si>
    <t>1.0 Software Change Product</t>
  </si>
  <si>
    <t>3.0 Software Licenses</t>
  </si>
  <si>
    <t>4.0 C&amp;A</t>
  </si>
  <si>
    <t>5.0 System Facilities</t>
  </si>
  <si>
    <t>6.0 Sustaining Engineering</t>
  </si>
  <si>
    <t>7.0 Field Software Engineering</t>
  </si>
  <si>
    <t>8. Other Costs</t>
  </si>
  <si>
    <t>What Should We Know?</t>
  </si>
  <si>
    <t>What Do We Know?</t>
  </si>
  <si>
    <t>Individual Exposure</t>
  </si>
  <si>
    <t>Number Of External Interfaces</t>
  </si>
  <si>
    <t>Execution Timing Constraints</t>
  </si>
  <si>
    <t>COTS Product Incorporation</t>
  </si>
  <si>
    <t>Critical Technology</t>
  </si>
  <si>
    <t>Management Personal Capability</t>
  </si>
  <si>
    <t>Technical Personal Capability</t>
  </si>
  <si>
    <t>Technical Process Capability</t>
  </si>
  <si>
    <t>Facilities &amp; Infrastructure Support</t>
  </si>
  <si>
    <t>Sustainment / Funding Rhythm</t>
  </si>
  <si>
    <t>Project &amp; Program Management</t>
  </si>
  <si>
    <t>External Stakeholders</t>
  </si>
  <si>
    <t>Mandates</t>
  </si>
  <si>
    <t>Policy-driven Sustainment / Funding Rhythm</t>
  </si>
  <si>
    <t>Data Rights</t>
  </si>
  <si>
    <t>Total Exposure</t>
  </si>
  <si>
    <t>Source: Jones, Cheryl, et al, “The Cost Risk/Uncertainty Exposure Determination (CRED) Model – A New Approach, ICEAA 2024 Professional Workshop</t>
  </si>
  <si>
    <t>Material Information Category</t>
  </si>
  <si>
    <t>Attributes</t>
  </si>
  <si>
    <t>Definitions</t>
  </si>
  <si>
    <t>Sum</t>
  </si>
  <si>
    <t>Category Exposure</t>
  </si>
  <si>
    <t>Software Sustainment Cost Environment</t>
  </si>
  <si>
    <t>Software Internal Attributes</t>
  </si>
  <si>
    <t>External Program Environment Attributes</t>
  </si>
  <si>
    <t>Program / Project Management Attributes</t>
  </si>
  <si>
    <t>Attributes in each Material Information Category can be tailored out match the cost environment</t>
  </si>
  <si>
    <t xml:space="preserve">Software Sustainment Cost Environment </t>
  </si>
  <si>
    <t xml:space="preserve">Note: </t>
  </si>
  <si>
    <t>Sum of all Individual Exposures</t>
  </si>
  <si>
    <t>Sum of Should-We-Know</t>
  </si>
  <si>
    <r>
      <t>Each attribute in the material information category is explained in the</t>
    </r>
    <r>
      <rPr>
        <b/>
        <sz val="11"/>
        <color rgb="FFC00000"/>
        <rFont val="Arial"/>
        <family val="2"/>
        <scheme val="minor"/>
      </rPr>
      <t xml:space="preserve"> Definitions tab</t>
    </r>
  </si>
  <si>
    <t>Eternal Program Environment Attributes</t>
  </si>
  <si>
    <t>External Interfaces</t>
  </si>
  <si>
    <t>This attribute addresses what is known about the amount of anticipated change to the software. The volume of changes could be expressed using several different measures: number of requirements, number of function points, number of RICE-FW  objects, number of external interfaces, number of software change requests, number of source lines of code, etc. Is the amount of change known for this estimate?</t>
  </si>
  <si>
    <t>Are the number and cost of each Commercial Off The Shelf (COTS) product used in development and operations known? Which products are renewed annually? If the software does not use COTS (or other types of Non-Developed Items), this attribute would not be considered.</t>
  </si>
  <si>
    <t>Certifications and Accreditations (C&amp;A). Will the software have to be certified or accredited for things such as security, safety, networthiness, or airworthiness? Are the numbers and cost of each C&amp;A known? Sometimes this attribute is eliminated from the estimate because the software does not require C&amp;A.</t>
  </si>
  <si>
    <t>This attribute addresses the hardware used to change, maintain, and test the software such as workstations, test facilities, and test equipment as well as keeping the lights on. Are the costs for hardware and utilities known? Sometimes this attributed is eliminated from the estimate because facility costs are covered by a different organization.</t>
  </si>
  <si>
    <t>This attribute addresses costs associated with running a help desk, using a server hosting environment, engineering activities such as studies, design, test support, deployment, and training. For costs that are germane to the estimate, are the costs known?</t>
  </si>
  <si>
    <t xml:space="preserve">This attribute addresses on-site or field technical assistance, problem troubleshooting, software installation, operational assistance, and training. Are the costs for this service known? </t>
  </si>
  <si>
    <t>This attribute address organizational costs usually in the form of a tax. Are these costs known?</t>
  </si>
  <si>
    <t>Cost Risk/Uncertainty Exposure Determination (CRED) Model</t>
  </si>
  <si>
    <t>Based on the work of John McGarry, ARDEC. &amp; Dr. Robert Charette, ITABHI Corp</t>
  </si>
  <si>
    <t xml:space="preserve">This attribute addresses the number of interfaces to other systems. The uncertainty is the unforeseen changes in an interface causing unplanned software changes. How many external interfaces are there and who owns the interfaces? What is the percentage of system data received and/or passed to other systems? </t>
  </si>
  <si>
    <t xml:space="preserve">This attribute addresses the percentage of system key performance parameters that are dependent on real-time execution. Real-time software is challenging to sustain because of the need for guaranteed execution times, e.g., a flight controller that misses a cycle may lead to an uncontrollable air vehicle. What percentage of system key performance parameters depend on non-stop processing? </t>
  </si>
  <si>
    <t xml:space="preserve">This attribute addresses the percentage of system key performance parameters met by COTS software. What percentage of the system functionality depends on COTS software? </t>
  </si>
  <si>
    <t xml:space="preserve">This attribute addresses the software technology readiness level required to meet system key performance parameters. What percentage of software system components in use are approaching obsolescence? What is the complexity resulting from security or legal mandates? </t>
  </si>
  <si>
    <t xml:space="preserve">Often overlooked, this attribute addresses the rights, including copyright and other intellectual property, the program/project has to the technical data and computer software delivered as part of a contract. What is the extent of the program’s or project’s various license rights (e.g., unlimited, restricted, or limited)? Does (non)access to data rights affect the long-term cost of sustainment/maintenance? </t>
  </si>
  <si>
    <t>This attribute addresses the capability of technical personnel. What percent of the personnel is moderately to highly experienced in software maintenance? What percent of the personnel is moderately to highly experienced with this type of system?</t>
  </si>
  <si>
    <t>This attribute looks at process capability. What percent of the maintenance processes are useful/effective? What percent of software trouble reports are traceable to process shortfalls?</t>
  </si>
  <si>
    <t>Unlike the System Facilities attribute in Cost Environment, this attribute speaks to the adequacy of facilities and infrastructure to get the work done. What percent of the support tools is considered useful? What percent of needed planned capital equipment (e.g., for SILs, simulators, and emulators) is available?</t>
  </si>
  <si>
    <t>This attribute looks at what drives software maintenance. What percent of the maintenance work is discretionary as opposed to legally mandated? What percent of funding has been changed in the past fiscal year? What percent of current maintenance work is attributed to backlog? What percent of current maintenance work is attributed to technical debt?</t>
  </si>
  <si>
    <t>This attribute looks at the stability of the management team. How experienced is the project/program management?  Is the project/program management team stable or changing?</t>
  </si>
  <si>
    <t xml:space="preserve">This attribute addresses the chaotic impact external stakeholders can have on a project. How many external stakeholders are there? Do external stakeholders provide funding, set requirements, or both? Is there agreement or conflict among different stakeholders as to the system’s mission priorities? </t>
  </si>
  <si>
    <t>This attribute looks at the impact of non-negotiable requirements. How stable are mandated policies and guidelines and do they conflict? Are mandated policies, like security, fully funded?</t>
  </si>
  <si>
    <t>This attribute addresses the impact of funding shortfalls and unfunded plans. How long does the project/program funding stream look secure? Are there planned and funded system upgrades?</t>
  </si>
  <si>
    <t>This attribute addresses the capability of management personnel. What percent of management is moderately to highly experienced in software maintenance? What percent of management has worked on this type of system before?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</si>
</sst>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scheme val="minor"/>
    </font>
    <font>
      <sz val="12"/>
      <color theme="1"/>
      <name val="Arial"/>
      <family val="2"/>
      <scheme val="minor"/>
    </font>
    <font>
      <b/>
      <sz val="11"/>
      <color rgb="FFFFFFFF"/>
      <name val="Arial"/>
      <family val="2"/>
    </font>
    <font>
      <sz val="11"/>
      <color rgb="FF000000"/>
      <name val="Arial"/>
      <family val="2"/>
    </font>
    <font>
      <sz val="11"/>
      <color rgb="FFC00000"/>
      <name val="Arial"/>
      <family val="2"/>
    </font>
    <font>
      <b/>
      <sz val="12"/>
      <color theme="1"/>
      <name val="Arial"/>
      <family val="2"/>
      <scheme val="minor"/>
    </font>
    <font>
      <b/>
      <sz val="12"/>
      <color rgb="FFC00000"/>
      <name val="Arial"/>
      <family val="2"/>
      <scheme val="minor"/>
    </font>
    <font>
      <b/>
      <sz val="11"/>
      <color rgb="FFC00000"/>
      <name val="Arial"/>
      <family val="2"/>
      <scheme val="minor"/>
    </font>
    <font>
      <sz val="11"/>
      <color theme="1"/>
      <name val="Arial"/>
      <family val="2"/>
      <scheme val="minor"/>
    </font>
    <font>
      <sz val="11"/>
      <color rgb="FFC00000"/>
      <name val="Arial"/>
      <family val="2"/>
      <scheme val="minor"/>
    </font>
    <font>
      <sz val="11"/>
      <color rgb="FFC00000"/>
      <name val="Calibri"/>
      <family val="2"/>
    </font>
    <font>
      <sz val="11"/>
      <name val="Arial"/>
      <family val="2"/>
      <scheme val="minor"/>
    </font>
  </fonts>
  <fills count="3">
    <fill>
      <patternFill patternType="none"/>
    </fill>
    <fill>
      <patternFill patternType="gray125"/>
    </fill>
    <fill>
      <patternFill patternType="solid">
        <fgColor rgb="FF4F81BD"/>
        <bgColor indexed="64"/>
      </patternFill>
    </fill>
  </fills>
  <borders count="8">
    <border>
      <left/>
      <right/>
      <top/>
      <bottom/>
      <diagonal/>
    </border>
    <border>
      <left style="thin">
        <color rgb="FF4F81BD"/>
      </left>
      <right/>
      <top style="thin">
        <color rgb="FF4F81BD"/>
      </top>
      <bottom style="medium">
        <color rgb="FF000000"/>
      </bottom>
      <diagonal/>
    </border>
    <border>
      <left/>
      <right/>
      <top style="thin">
        <color rgb="FF4F81BD"/>
      </top>
      <bottom style="medium">
        <color rgb="FF000000"/>
      </bottom>
      <diagonal/>
    </border>
    <border>
      <left/>
      <right style="thin">
        <color rgb="FF4F81BD"/>
      </right>
      <top style="thin">
        <color rgb="FF4F81BD"/>
      </top>
      <bottom style="medium">
        <color rgb="FF000000"/>
      </bottom>
      <diagonal/>
    </border>
    <border>
      <left style="medium">
        <color rgb="FF000000"/>
      </left>
      <right style="medium">
        <color rgb="FF000000"/>
      </right>
      <top style="medium">
        <color rgb="FF000000"/>
      </top>
      <bottom style="medium">
        <color rgb="FF000000"/>
      </bottom>
      <diagonal/>
    </border>
    <border diagonalUp="1">
      <left style="medium">
        <color rgb="FF000000"/>
      </left>
      <right style="medium">
        <color rgb="FF000000"/>
      </right>
      <top style="medium">
        <color rgb="FF000000"/>
      </top>
      <bottom style="medium">
        <color rgb="FF000000"/>
      </bottom>
      <diagonal style="thin">
        <color rgb="FF000000"/>
      </diagonal>
    </border>
    <border>
      <left/>
      <right/>
      <top style="medium">
        <color auto="1"/>
      </top>
      <bottom/>
      <diagonal/>
    </border>
    <border>
      <left/>
      <right/>
      <top/>
      <bottom style="medium">
        <color auto="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3" fillId="0" borderId="4" xfId="0" applyFont="1" applyBorder="1" applyAlignment="1">
      <alignment horizontal="center" vertical="top" wrapText="1" readingOrder="1"/>
    </xf>
    <xf numFmtId="0" fontId="4" fillId="0" borderId="4" xfId="0" applyFont="1" applyBorder="1" applyAlignment="1">
      <alignment horizontal="center" vertical="top" wrapText="1" readingOrder="1"/>
    </xf>
    <xf numFmtId="0" fontId="0" fillId="0" borderId="0" xfId="0" applyAlignment="1">
      <alignment wrapText="1"/>
    </xf>
    <xf numFmtId="0" fontId="2" fillId="2" borderId="3" xfId="0" applyFont="1" applyFill="1" applyBorder="1" applyAlignment="1">
      <alignment horizontal="center" vertical="center" wrapText="1" readingOrder="1"/>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3" fillId="0" borderId="5" xfId="0" applyFont="1" applyBorder="1" applyAlignment="1">
      <alignment horizontal="center" vertical="top" wrapText="1" readingOrder="1"/>
    </xf>
    <xf numFmtId="0" fontId="4" fillId="0" borderId="5" xfId="0" applyFont="1" applyBorder="1" applyAlignment="1">
      <alignment horizontal="center" vertical="top" wrapText="1" readingOrder="1"/>
    </xf>
    <xf numFmtId="0" fontId="6" fillId="0" borderId="0" xfId="0" applyFont="1"/>
    <xf numFmtId="0" fontId="7" fillId="0" borderId="0" xfId="0" applyFont="1"/>
    <xf numFmtId="0" fontId="8" fillId="0" borderId="0" xfId="0" applyFont="1"/>
    <xf numFmtId="0" fontId="10" fillId="0" borderId="4" xfId="0" applyFont="1" applyBorder="1" applyAlignment="1">
      <alignment horizontal="center" vertical="top" wrapText="1" readingOrder="1"/>
    </xf>
    <xf numFmtId="9" fontId="8" fillId="0" borderId="0" xfId="1" applyFont="1"/>
    <xf numFmtId="0" fontId="3" fillId="0" borderId="4"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8" fillId="0" borderId="0" xfId="0" applyFont="1" applyAlignment="1">
      <alignment vertical="center"/>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3" fillId="0" borderId="0" xfId="0" applyFont="1" applyAlignment="1">
      <alignment horizontal="center" vertical="center" wrapText="1" readingOrder="1"/>
    </xf>
    <xf numFmtId="0" fontId="4" fillId="0" borderId="0" xfId="0" applyFont="1" applyAlignment="1">
      <alignment horizontal="center" vertical="center" wrapText="1" readingOrder="1"/>
    </xf>
    <xf numFmtId="0" fontId="7" fillId="0" borderId="0" xfId="0" applyFont="1" applyAlignment="1">
      <alignment vertical="center"/>
    </xf>
    <xf numFmtId="0" fontId="8" fillId="0" borderId="0" xfId="0" applyFont="1" applyAlignment="1">
      <alignment horizontal="center" vertical="center"/>
    </xf>
    <xf numFmtId="2" fontId="9" fillId="0" borderId="0" xfId="0" applyNumberFormat="1" applyFont="1" applyAlignment="1">
      <alignment horizontal="center" vertical="center"/>
    </xf>
    <xf numFmtId="0" fontId="11" fillId="0" borderId="0" xfId="0" applyFont="1" applyAlignment="1">
      <alignment horizontal="center"/>
    </xf>
    <xf numFmtId="0" fontId="9" fillId="0" borderId="0" xfId="0" applyFont="1" applyAlignment="1">
      <alignment vertical="center"/>
    </xf>
    <xf numFmtId="0" fontId="9" fillId="0" borderId="0" xfId="0" applyFont="1" applyAlignment="1">
      <alignment horizontal="right" vertical="center"/>
    </xf>
    <xf numFmtId="0" fontId="8"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0" fillId="0" borderId="7" xfId="0" applyBorder="1" applyAlignment="1">
      <alignmen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Arial Font">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93FF7-80F0-2C41-AF16-7B43B90A663C}">
  <dimension ref="A1:J33"/>
  <sheetViews>
    <sheetView tabSelected="1" zoomScale="120" zoomScaleNormal="120" workbookViewId="0"/>
  </sheetViews>
  <sheetFormatPr baseColWidth="10" defaultRowHeight="14" x14ac:dyDescent="0.15"/>
  <cols>
    <col min="1" max="1" width="22.5703125" style="13" customWidth="1"/>
    <col min="2" max="2" width="15.5703125" style="13" customWidth="1"/>
    <col min="3" max="3" width="13" style="13" customWidth="1"/>
    <col min="4" max="4" width="19.42578125" style="13" customWidth="1"/>
    <col min="5" max="5" width="13.42578125" style="13" customWidth="1"/>
    <col min="6" max="6" width="16.140625" style="13" customWidth="1"/>
    <col min="7" max="7" width="15.28515625" style="13" customWidth="1"/>
    <col min="8" max="8" width="14.28515625" style="13" customWidth="1"/>
    <col min="9" max="16384" width="10.7109375" style="13"/>
  </cols>
  <sheetData>
    <row r="1" spans="1:9" ht="22" customHeight="1" x14ac:dyDescent="0.15">
      <c r="A1" s="31" t="s">
        <v>51</v>
      </c>
    </row>
    <row r="2" spans="1:9" s="18" customFormat="1" ht="17" customHeight="1" x14ac:dyDescent="0.2">
      <c r="A2" s="28" t="s">
        <v>38</v>
      </c>
      <c r="B2" s="27" t="s">
        <v>41</v>
      </c>
    </row>
    <row r="3" spans="1:9" s="18" customFormat="1" ht="17" customHeight="1" x14ac:dyDescent="0.2">
      <c r="B3" s="27" t="s">
        <v>36</v>
      </c>
    </row>
    <row r="4" spans="1:9" s="18" customFormat="1" ht="17" customHeight="1" x14ac:dyDescent="0.2">
      <c r="B4" s="27" t="s">
        <v>52</v>
      </c>
    </row>
    <row r="5" spans="1:9" s="18" customFormat="1" ht="17" customHeight="1" x14ac:dyDescent="0.2">
      <c r="A5" s="27"/>
    </row>
    <row r="6" spans="1:9" x14ac:dyDescent="0.15">
      <c r="A6" s="12" t="s">
        <v>37</v>
      </c>
    </row>
    <row r="7" spans="1:9" ht="31" thickBot="1" x14ac:dyDescent="0.2">
      <c r="A7" s="1" t="s">
        <v>0</v>
      </c>
      <c r="B7" s="2" t="s">
        <v>1</v>
      </c>
      <c r="C7" s="2" t="s">
        <v>2</v>
      </c>
      <c r="D7" s="2" t="s">
        <v>3</v>
      </c>
      <c r="E7" s="2" t="s">
        <v>4</v>
      </c>
      <c r="F7" s="2" t="s">
        <v>5</v>
      </c>
      <c r="G7" s="2" t="s">
        <v>6</v>
      </c>
      <c r="H7" s="6" t="s">
        <v>7</v>
      </c>
      <c r="I7" s="6" t="s">
        <v>30</v>
      </c>
    </row>
    <row r="8" spans="1:9" ht="16" thickBot="1" x14ac:dyDescent="0.2">
      <c r="A8" s="16" t="s">
        <v>8</v>
      </c>
      <c r="B8" s="16">
        <v>10</v>
      </c>
      <c r="C8" s="16">
        <v>10</v>
      </c>
      <c r="D8" s="16">
        <v>10</v>
      </c>
      <c r="E8" s="17">
        <v>0</v>
      </c>
      <c r="F8" s="17">
        <v>0</v>
      </c>
      <c r="G8" s="17">
        <v>0</v>
      </c>
      <c r="H8" s="17">
        <v>0</v>
      </c>
      <c r="I8" s="24">
        <f>SUM(B8:D8)</f>
        <v>30</v>
      </c>
    </row>
    <row r="9" spans="1:9" ht="16" thickBot="1" x14ac:dyDescent="0.2">
      <c r="A9" s="16" t="s">
        <v>9</v>
      </c>
      <c r="B9" s="19">
        <v>10</v>
      </c>
      <c r="C9" s="19">
        <v>5</v>
      </c>
      <c r="D9" s="19">
        <v>8</v>
      </c>
      <c r="E9" s="20">
        <v>0</v>
      </c>
      <c r="F9" s="20">
        <v>0</v>
      </c>
      <c r="G9" s="20">
        <v>0</v>
      </c>
      <c r="H9" s="20">
        <v>0</v>
      </c>
      <c r="I9" s="24"/>
    </row>
    <row r="10" spans="1:9" ht="16" thickBot="1" x14ac:dyDescent="0.2">
      <c r="A10" s="16" t="s">
        <v>10</v>
      </c>
      <c r="B10" s="19">
        <f>B8-B9</f>
        <v>0</v>
      </c>
      <c r="C10" s="19">
        <f t="shared" ref="C10:D10" si="0">C8-C9</f>
        <v>5</v>
      </c>
      <c r="D10" s="19">
        <f t="shared" si="0"/>
        <v>2</v>
      </c>
      <c r="E10" s="20">
        <f t="shared" ref="E10" si="1">E8-E9</f>
        <v>0</v>
      </c>
      <c r="F10" s="20">
        <f t="shared" ref="F10" si="2">F8-F9</f>
        <v>0</v>
      </c>
      <c r="G10" s="20">
        <f t="shared" ref="G10" si="3">G8-G9</f>
        <v>0</v>
      </c>
      <c r="H10" s="20">
        <f t="shared" ref="H10" si="4">H8-H9</f>
        <v>0</v>
      </c>
      <c r="I10" s="24">
        <f>SUM(B10:H10)</f>
        <v>7</v>
      </c>
    </row>
    <row r="11" spans="1:9" ht="17" customHeight="1" x14ac:dyDescent="0.15">
      <c r="A11" s="21"/>
      <c r="B11" s="22"/>
      <c r="C11" s="22"/>
      <c r="D11" s="22"/>
      <c r="E11" s="22"/>
      <c r="F11" s="22"/>
      <c r="G11" s="18"/>
      <c r="H11" s="22" t="s">
        <v>31</v>
      </c>
      <c r="I11" s="25">
        <f>I10/I8</f>
        <v>0.23333333333333334</v>
      </c>
    </row>
    <row r="12" spans="1:9" x14ac:dyDescent="0.15">
      <c r="A12" s="23" t="s">
        <v>33</v>
      </c>
    </row>
    <row r="13" spans="1:9" ht="46" thickBot="1" x14ac:dyDescent="0.2">
      <c r="A13" s="1" t="s">
        <v>0</v>
      </c>
      <c r="B13" s="2" t="s">
        <v>11</v>
      </c>
      <c r="C13" s="2" t="s">
        <v>12</v>
      </c>
      <c r="D13" s="2" t="s">
        <v>13</v>
      </c>
      <c r="E13" s="6" t="s">
        <v>14</v>
      </c>
      <c r="F13" s="6" t="s">
        <v>24</v>
      </c>
      <c r="G13" s="6" t="s">
        <v>30</v>
      </c>
    </row>
    <row r="14" spans="1:9" ht="16" thickBot="1" x14ac:dyDescent="0.2">
      <c r="A14" s="3" t="s">
        <v>8</v>
      </c>
      <c r="B14" s="3">
        <v>10</v>
      </c>
      <c r="C14" s="3">
        <v>10</v>
      </c>
      <c r="D14" s="3">
        <v>10</v>
      </c>
      <c r="E14" s="3">
        <v>10</v>
      </c>
      <c r="F14" s="3">
        <v>10</v>
      </c>
      <c r="G14" s="24">
        <f>SUM(B14:F14)</f>
        <v>50</v>
      </c>
    </row>
    <row r="15" spans="1:9" ht="16" thickBot="1" x14ac:dyDescent="0.2">
      <c r="A15" s="3" t="s">
        <v>9</v>
      </c>
      <c r="B15" s="4">
        <v>10</v>
      </c>
      <c r="C15" s="4">
        <v>8</v>
      </c>
      <c r="D15" s="4">
        <v>5</v>
      </c>
      <c r="E15" s="14">
        <v>0</v>
      </c>
      <c r="F15" s="14">
        <v>0</v>
      </c>
      <c r="G15" s="24"/>
    </row>
    <row r="16" spans="1:9" ht="16" thickBot="1" x14ac:dyDescent="0.2">
      <c r="A16" s="3" t="s">
        <v>10</v>
      </c>
      <c r="B16" s="19">
        <f t="shared" ref="B16:F16" si="5">B14-B15</f>
        <v>0</v>
      </c>
      <c r="C16" s="19">
        <f t="shared" si="5"/>
        <v>2</v>
      </c>
      <c r="D16" s="19">
        <f t="shared" si="5"/>
        <v>5</v>
      </c>
      <c r="E16" s="19">
        <f t="shared" si="5"/>
        <v>10</v>
      </c>
      <c r="F16" s="19">
        <f t="shared" si="5"/>
        <v>10</v>
      </c>
      <c r="G16" s="24">
        <f>SUM(B16:F16)</f>
        <v>27</v>
      </c>
    </row>
    <row r="17" spans="1:10" ht="17" customHeight="1" x14ac:dyDescent="0.15">
      <c r="A17" s="7"/>
      <c r="B17" s="8"/>
      <c r="C17" s="8"/>
      <c r="D17" s="8"/>
      <c r="E17" s="8"/>
      <c r="F17" s="22" t="s">
        <v>31</v>
      </c>
      <c r="G17" s="25">
        <f>G16/G14</f>
        <v>0.54</v>
      </c>
    </row>
    <row r="18" spans="1:10" x14ac:dyDescent="0.15">
      <c r="A18" s="23" t="s">
        <v>35</v>
      </c>
    </row>
    <row r="19" spans="1:10" ht="46" thickBot="1" x14ac:dyDescent="0.2">
      <c r="A19" s="1" t="s">
        <v>0</v>
      </c>
      <c r="B19" s="2" t="s">
        <v>15</v>
      </c>
      <c r="C19" s="2" t="s">
        <v>16</v>
      </c>
      <c r="D19" s="2" t="s">
        <v>17</v>
      </c>
      <c r="E19" s="2" t="s">
        <v>18</v>
      </c>
      <c r="F19" s="2" t="s">
        <v>19</v>
      </c>
      <c r="G19" s="6" t="s">
        <v>20</v>
      </c>
      <c r="H19" s="6" t="s">
        <v>30</v>
      </c>
    </row>
    <row r="20" spans="1:10" ht="16" thickBot="1" x14ac:dyDescent="0.2">
      <c r="A20" s="3" t="s">
        <v>8</v>
      </c>
      <c r="B20" s="3">
        <v>10</v>
      </c>
      <c r="C20" s="3">
        <v>10</v>
      </c>
      <c r="D20" s="3">
        <v>10</v>
      </c>
      <c r="E20" s="9">
        <v>0</v>
      </c>
      <c r="F20" s="9">
        <v>0</v>
      </c>
      <c r="G20" s="9">
        <v>0</v>
      </c>
      <c r="H20" s="24">
        <f>SUM(B20:G20)</f>
        <v>30</v>
      </c>
    </row>
    <row r="21" spans="1:10" ht="16" thickBot="1" x14ac:dyDescent="0.2">
      <c r="A21" s="3" t="s">
        <v>9</v>
      </c>
      <c r="B21" s="4">
        <v>8</v>
      </c>
      <c r="C21" s="4">
        <v>10</v>
      </c>
      <c r="D21" s="4">
        <v>0</v>
      </c>
      <c r="E21" s="10">
        <v>0</v>
      </c>
      <c r="F21" s="10">
        <v>0</v>
      </c>
      <c r="G21" s="10">
        <v>0</v>
      </c>
      <c r="H21" s="24"/>
    </row>
    <row r="22" spans="1:10" ht="16" thickBot="1" x14ac:dyDescent="0.2">
      <c r="A22" s="3" t="s">
        <v>10</v>
      </c>
      <c r="B22" s="19">
        <f t="shared" ref="B22:G22" si="6">B20-B21</f>
        <v>2</v>
      </c>
      <c r="C22" s="19">
        <f t="shared" si="6"/>
        <v>0</v>
      </c>
      <c r="D22" s="19">
        <f t="shared" si="6"/>
        <v>10</v>
      </c>
      <c r="E22" s="20">
        <f t="shared" ref="E22" si="7">E20-E21</f>
        <v>0</v>
      </c>
      <c r="F22" s="20">
        <f t="shared" ref="F22" si="8">F20-F21</f>
        <v>0</v>
      </c>
      <c r="G22" s="20">
        <f t="shared" si="6"/>
        <v>0</v>
      </c>
      <c r="H22" s="24">
        <f>SUM(B22:G22)</f>
        <v>12</v>
      </c>
    </row>
    <row r="23" spans="1:10" ht="15" x14ac:dyDescent="0.15">
      <c r="A23" s="7"/>
      <c r="B23" s="8"/>
      <c r="C23" s="8"/>
      <c r="D23" s="8"/>
      <c r="E23" s="8"/>
      <c r="F23" s="8"/>
      <c r="G23" s="22" t="s">
        <v>31</v>
      </c>
      <c r="H23" s="25">
        <f>H22/H20</f>
        <v>0.4</v>
      </c>
    </row>
    <row r="24" spans="1:10" x14ac:dyDescent="0.15">
      <c r="A24" s="23" t="s">
        <v>34</v>
      </c>
    </row>
    <row r="25" spans="1:10" ht="46" thickBot="1" x14ac:dyDescent="0.2">
      <c r="A25" s="1" t="s">
        <v>0</v>
      </c>
      <c r="B25" s="2" t="s">
        <v>21</v>
      </c>
      <c r="C25" s="2" t="s">
        <v>22</v>
      </c>
      <c r="D25" s="6" t="s">
        <v>23</v>
      </c>
      <c r="E25" s="6" t="s">
        <v>30</v>
      </c>
    </row>
    <row r="26" spans="1:10" ht="16" thickBot="1" x14ac:dyDescent="0.2">
      <c r="A26" s="3" t="s">
        <v>8</v>
      </c>
      <c r="B26" s="3">
        <v>10</v>
      </c>
      <c r="C26" s="3">
        <v>10</v>
      </c>
      <c r="D26" s="3">
        <v>10</v>
      </c>
      <c r="E26" s="26">
        <f>SUM(B26:D26)</f>
        <v>30</v>
      </c>
    </row>
    <row r="27" spans="1:10" ht="16" thickBot="1" x14ac:dyDescent="0.2">
      <c r="A27" s="3" t="s">
        <v>9</v>
      </c>
      <c r="B27" s="3">
        <v>10</v>
      </c>
      <c r="C27" s="3">
        <v>10</v>
      </c>
      <c r="D27" s="4">
        <v>2</v>
      </c>
      <c r="E27" s="26"/>
    </row>
    <row r="28" spans="1:10" ht="16" thickBot="1" x14ac:dyDescent="0.2">
      <c r="A28" s="3" t="s">
        <v>10</v>
      </c>
      <c r="B28" s="3">
        <v>0</v>
      </c>
      <c r="C28" s="3">
        <v>0</v>
      </c>
      <c r="D28" s="4">
        <v>8</v>
      </c>
      <c r="E28" s="26">
        <f>SUM(B28:D28)</f>
        <v>8</v>
      </c>
    </row>
    <row r="29" spans="1:10" ht="15" x14ac:dyDescent="0.15">
      <c r="D29" s="22" t="s">
        <v>31</v>
      </c>
      <c r="E29" s="25">
        <f>E28/E26</f>
        <v>0.26666666666666666</v>
      </c>
      <c r="J29" s="15"/>
    </row>
    <row r="31" spans="1:10" x14ac:dyDescent="0.15">
      <c r="A31" s="13" t="s">
        <v>39</v>
      </c>
      <c r="B31" s="29">
        <f>I10+G16+H22+E28</f>
        <v>54</v>
      </c>
    </row>
    <row r="32" spans="1:10" x14ac:dyDescent="0.15">
      <c r="A32" s="13" t="s">
        <v>40</v>
      </c>
      <c r="B32" s="29">
        <f>I8+G14+H20+E26</f>
        <v>140</v>
      </c>
    </row>
    <row r="33" spans="1:2" x14ac:dyDescent="0.15">
      <c r="A33" s="12" t="s">
        <v>25</v>
      </c>
      <c r="B33" s="25">
        <f>B31/B32</f>
        <v>0.38571428571428573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72B1F-148A-8D48-8F4D-F02C2F7A180A}">
  <dimension ref="A1:C24"/>
  <sheetViews>
    <sheetView zoomScale="120" zoomScaleNormal="120" workbookViewId="0">
      <pane ySplit="3" topLeftCell="A4" activePane="bottomLeft" state="frozen"/>
      <selection pane="bottomLeft" activeCell="A3" sqref="A3"/>
    </sheetView>
  </sheetViews>
  <sheetFormatPr baseColWidth="10" defaultRowHeight="16" x14ac:dyDescent="0.2"/>
  <cols>
    <col min="1" max="1" width="18.28515625" customWidth="1"/>
    <col min="2" max="2" width="26.140625" customWidth="1"/>
    <col min="3" max="3" width="67.140625" customWidth="1"/>
  </cols>
  <sheetData>
    <row r="1" spans="1:3" x14ac:dyDescent="0.2">
      <c r="A1" s="11" t="s">
        <v>26</v>
      </c>
    </row>
    <row r="3" spans="1:3" s="5" customFormat="1" ht="35" thickBot="1" x14ac:dyDescent="0.25">
      <c r="A3" s="30" t="s">
        <v>27</v>
      </c>
      <c r="B3" s="30" t="s">
        <v>28</v>
      </c>
      <c r="C3" s="30" t="s">
        <v>29</v>
      </c>
    </row>
    <row r="4" spans="1:3" ht="89" customHeight="1" x14ac:dyDescent="0.2">
      <c r="A4" s="39" t="s">
        <v>32</v>
      </c>
      <c r="B4" s="32" t="s">
        <v>1</v>
      </c>
      <c r="C4" s="33" t="s">
        <v>44</v>
      </c>
    </row>
    <row r="5" spans="1:3" ht="68" x14ac:dyDescent="0.2">
      <c r="A5" s="40"/>
      <c r="B5" s="34" t="s">
        <v>2</v>
      </c>
      <c r="C5" s="35" t="s">
        <v>45</v>
      </c>
    </row>
    <row r="6" spans="1:3" ht="68" x14ac:dyDescent="0.2">
      <c r="A6" s="40"/>
      <c r="B6" s="34" t="s">
        <v>3</v>
      </c>
      <c r="C6" s="35" t="s">
        <v>46</v>
      </c>
    </row>
    <row r="7" spans="1:3" ht="72" customHeight="1" x14ac:dyDescent="0.2">
      <c r="A7" s="40"/>
      <c r="B7" s="34" t="s">
        <v>4</v>
      </c>
      <c r="C7" s="35" t="s">
        <v>47</v>
      </c>
    </row>
    <row r="8" spans="1:3" ht="68" x14ac:dyDescent="0.2">
      <c r="A8" s="40"/>
      <c r="B8" s="34" t="s">
        <v>5</v>
      </c>
      <c r="C8" s="35" t="s">
        <v>48</v>
      </c>
    </row>
    <row r="9" spans="1:3" ht="51" x14ac:dyDescent="0.2">
      <c r="A9" s="40"/>
      <c r="B9" s="34" t="s">
        <v>6</v>
      </c>
      <c r="C9" s="35" t="s">
        <v>49</v>
      </c>
    </row>
    <row r="10" spans="1:3" ht="35" thickBot="1" x14ac:dyDescent="0.25">
      <c r="A10" s="41"/>
      <c r="B10" s="36" t="s">
        <v>7</v>
      </c>
      <c r="C10" s="37" t="s">
        <v>50</v>
      </c>
    </row>
    <row r="11" spans="1:3" ht="68" x14ac:dyDescent="0.2">
      <c r="A11" s="39" t="s">
        <v>33</v>
      </c>
      <c r="B11" s="32" t="s">
        <v>43</v>
      </c>
      <c r="C11" s="33" t="s">
        <v>53</v>
      </c>
    </row>
    <row r="12" spans="1:3" ht="85" x14ac:dyDescent="0.2">
      <c r="A12" s="40"/>
      <c r="B12" s="34" t="s">
        <v>12</v>
      </c>
      <c r="C12" s="35" t="s">
        <v>54</v>
      </c>
    </row>
    <row r="13" spans="1:3" ht="51" x14ac:dyDescent="0.2">
      <c r="A13" s="40"/>
      <c r="B13" s="34" t="s">
        <v>13</v>
      </c>
      <c r="C13" s="35" t="s">
        <v>55</v>
      </c>
    </row>
    <row r="14" spans="1:3" ht="68" x14ac:dyDescent="0.2">
      <c r="A14" s="40"/>
      <c r="B14" s="34" t="s">
        <v>14</v>
      </c>
      <c r="C14" s="35" t="s">
        <v>56</v>
      </c>
    </row>
    <row r="15" spans="1:3" ht="86" thickBot="1" x14ac:dyDescent="0.25">
      <c r="A15" s="41"/>
      <c r="B15" s="36" t="s">
        <v>24</v>
      </c>
      <c r="C15" s="37" t="s">
        <v>57</v>
      </c>
    </row>
    <row r="16" spans="1:3" ht="61" customHeight="1" x14ac:dyDescent="0.2">
      <c r="A16" s="39" t="s">
        <v>35</v>
      </c>
      <c r="B16" s="32" t="s">
        <v>15</v>
      </c>
      <c r="C16" s="33" t="s">
        <v>66</v>
      </c>
    </row>
    <row r="17" spans="1:3" ht="68" x14ac:dyDescent="0.2">
      <c r="A17" s="40"/>
      <c r="B17" s="34" t="s">
        <v>16</v>
      </c>
      <c r="C17" s="35" t="s">
        <v>58</v>
      </c>
    </row>
    <row r="18" spans="1:3" ht="51" x14ac:dyDescent="0.2">
      <c r="A18" s="40"/>
      <c r="B18" s="34" t="s">
        <v>17</v>
      </c>
      <c r="C18" s="35" t="s">
        <v>59</v>
      </c>
    </row>
    <row r="19" spans="1:3" ht="68" x14ac:dyDescent="0.2">
      <c r="A19" s="40"/>
      <c r="B19" s="34" t="s">
        <v>18</v>
      </c>
      <c r="C19" s="35" t="s">
        <v>60</v>
      </c>
    </row>
    <row r="20" spans="1:3" ht="85" x14ac:dyDescent="0.2">
      <c r="A20" s="40"/>
      <c r="B20" s="34" t="s">
        <v>19</v>
      </c>
      <c r="C20" s="35" t="s">
        <v>61</v>
      </c>
    </row>
    <row r="21" spans="1:3" ht="52" thickBot="1" x14ac:dyDescent="0.25">
      <c r="A21" s="41"/>
      <c r="B21" s="36" t="s">
        <v>20</v>
      </c>
      <c r="C21" s="37" t="s">
        <v>62</v>
      </c>
    </row>
    <row r="22" spans="1:3" ht="68" x14ac:dyDescent="0.2">
      <c r="A22" s="39" t="s">
        <v>42</v>
      </c>
      <c r="B22" s="32" t="s">
        <v>21</v>
      </c>
      <c r="C22" s="33" t="s">
        <v>63</v>
      </c>
    </row>
    <row r="23" spans="1:3" ht="51" x14ac:dyDescent="0.2">
      <c r="A23" s="40"/>
      <c r="B23" s="34" t="s">
        <v>22</v>
      </c>
      <c r="C23" s="35" t="s">
        <v>64</v>
      </c>
    </row>
    <row r="24" spans="1:3" ht="52" thickBot="1" x14ac:dyDescent="0.25">
      <c r="A24" s="41"/>
      <c r="B24" s="38" t="s">
        <v>23</v>
      </c>
      <c r="C24" s="37" t="s">
        <v>65</v>
      </c>
    </row>
  </sheetData>
  <mergeCells count="4">
    <mergeCell ref="A22:A24"/>
    <mergeCell ref="A4:A10"/>
    <mergeCell ref="A11:A15"/>
    <mergeCell ref="A16:A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CRED Tables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Clark</dc:creator>
  <cp:lastModifiedBy>Callie Strother</cp:lastModifiedBy>
  <dcterms:created xsi:type="dcterms:W3CDTF">2023-03-13T19:53:00Z</dcterms:created>
  <dcterms:modified xsi:type="dcterms:W3CDTF">2024-11-20T17:00:31Z</dcterms:modified>
</cp:coreProperties>
</file>